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961\Desktop\Ｒ2岩本\04_工事\０２_自歩道事業（足代～昼間）\02_Ｒ２昼間工区（舗装工事１）\ＰＰＩ\"/>
    </mc:Choice>
  </mc:AlternateContent>
  <bookViews>
    <workbookView xWindow="0" yWindow="0" windowWidth="28800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73" i="1" l="1"/>
  <c r="G67" i="1"/>
  <c r="G66" i="1" s="1"/>
  <c r="G64" i="1"/>
  <c r="G63" i="1" s="1"/>
  <c r="G57" i="1"/>
  <c r="G51" i="1" s="1"/>
  <c r="G52" i="1"/>
  <c r="G49" i="1"/>
  <c r="G48" i="1"/>
  <c r="G41" i="1"/>
  <c r="G39" i="1"/>
  <c r="G32" i="1"/>
  <c r="G30" i="1"/>
  <c r="G23" i="1" s="1"/>
  <c r="G24" i="1"/>
  <c r="G21" i="1"/>
  <c r="G18" i="1"/>
  <c r="G12" i="1"/>
  <c r="G11" i="1" s="1"/>
  <c r="G72" i="1" l="1"/>
  <c r="G10" i="1"/>
  <c r="G77" i="1" l="1"/>
  <c r="G79" i="1" s="1"/>
  <c r="G80" i="1" s="1"/>
  <c r="G75" i="1"/>
</calcChain>
</file>

<file path=xl/sharedStrings.xml><?xml version="1.0" encoding="utf-8"?>
<sst xmlns="http://schemas.openxmlformats.org/spreadsheetml/2006/main" count="155" uniqueCount="84">
  <si>
    <t>工事費内訳書</t>
  </si>
  <si>
    <t>住　　　　所</t>
  </si>
  <si>
    <t>商号又は名称</t>
  </si>
  <si>
    <t>代 表 者 名</t>
  </si>
  <si>
    <t>工 事 名</t>
  </si>
  <si>
    <t>Ｒ２三土　鳴門池田線　東・昼間　舗装工事（１）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</si>
  <si>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</si>
  <si>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</si>
  <si>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</si>
  <si>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</si>
  <si>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</si>
  <si>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</si>
  <si>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</si>
  <si>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</si>
  <si>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</si>
  <si>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ｱｽﾌｧﾙﾄ舗装工
　（車道舗装）</t>
  </si>
  <si>
    <t>下層路盤(車道･路肩部)</t>
  </si>
  <si>
    <t>m2</t>
  </si>
  <si>
    <t>上層路盤(車道･路肩部)</t>
  </si>
  <si>
    <t>基層(車道･路肩部)</t>
  </si>
  <si>
    <t>表層(車道･路肩部)</t>
  </si>
  <si>
    <t>表層(車道･路肩部)
　すり付け部（夜間）</t>
  </si>
  <si>
    <t>ｱｽﾌｧﾙﾄ舗装工
　町道舗装</t>
  </si>
  <si>
    <t>ｱｽﾌｧﾙﾄ舗装工
　歩道舗装復旧</t>
  </si>
  <si>
    <t>表層(歩道部)</t>
  </si>
  <si>
    <t>排水構造物工</t>
  </si>
  <si>
    <t>作業土工</t>
  </si>
  <si>
    <t>床掘り(掘削)</t>
  </si>
  <si>
    <t>m3</t>
  </si>
  <si>
    <t>埋戻し</t>
  </si>
  <si>
    <t>基面整正</t>
  </si>
  <si>
    <t>土砂等運搬</t>
  </si>
  <si>
    <t>残土等処分　</t>
  </si>
  <si>
    <t>ﾌﾟﾚｷｬｽﾄｶﾙﾊﾞｰﾄ工</t>
  </si>
  <si>
    <t>1号横断函渠
　B600×H500</t>
  </si>
  <si>
    <t>m</t>
  </si>
  <si>
    <t>側溝工</t>
  </si>
  <si>
    <t>ｶﾞｯﾀｰ</t>
  </si>
  <si>
    <t>横断側溝</t>
  </si>
  <si>
    <t>3号U型側溝</t>
  </si>
  <si>
    <t>7号U型側溝</t>
  </si>
  <si>
    <t>1号L型側溝</t>
  </si>
  <si>
    <t>接続工</t>
  </si>
  <si>
    <t>管渠工</t>
  </si>
  <si>
    <t>ﾋｭｰﾑ管(B形管)
　1号管渠</t>
  </si>
  <si>
    <t>集水桝･ﾏﾝﾎｰﾙ工</t>
  </si>
  <si>
    <t>現場打ち街渠桝</t>
  </si>
  <si>
    <t>箇所</t>
  </si>
  <si>
    <t>現場打ち集水桝
　14号集水桝</t>
  </si>
  <si>
    <t>現場打ち集水桝
　15号集水桝</t>
  </si>
  <si>
    <t>ｸﾞﾚｰﾁﾝｸﾞ桝蓋
　T-25　300×400（細目）</t>
  </si>
  <si>
    <t>枚</t>
  </si>
  <si>
    <t>ｸﾞﾚｰﾁﾝｸﾞ桝蓋
　T-2　W=500　歩道用細目</t>
  </si>
  <si>
    <t>ｸﾞﾚｰﾁﾝｸﾞ桝蓋
　T-2　800×800(細目)</t>
  </si>
  <si>
    <t>区画線工</t>
  </si>
  <si>
    <t>溶融式区画線
　仮復旧</t>
  </si>
  <si>
    <t>構造物撤去工</t>
  </si>
  <si>
    <t>構造物取壊し工</t>
  </si>
  <si>
    <t>ｺﾝｸﾘｰﾄ構造物取壊し　</t>
  </si>
  <si>
    <t>舗装版破砕　</t>
  </si>
  <si>
    <t>舗装版切断　</t>
  </si>
  <si>
    <t>既設構造物削孔</t>
  </si>
  <si>
    <t>孔</t>
  </si>
  <si>
    <t>運搬処理工</t>
  </si>
  <si>
    <t>殻運搬　</t>
  </si>
  <si>
    <t>殻処分　</t>
  </si>
  <si>
    <t>汚泥処分</t>
  </si>
  <si>
    <t>雑工</t>
  </si>
  <si>
    <t>既設水路埋塞（砕石）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</si>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</sst>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topLeftCell="A10" workbookViewId="0">
      <selection activeCell="D71" sqref="D71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G11+G23+G48+G51+G63+G66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G12+G18+G21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G13+G14+G15+G16+G17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458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458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458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458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450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18</v>
      </c>
      <c r="E19" s="8" t="s">
        <v>17</v>
      </c>
      <c r="F19" s="9">
        <v>8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20</v>
      </c>
      <c r="E20" s="8" t="s">
        <v>17</v>
      </c>
      <c r="F20" s="9">
        <v>8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24" t="s">
        <v>23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24</v>
      </c>
      <c r="E22" s="8" t="s">
        <v>17</v>
      </c>
      <c r="F22" s="9">
        <v>45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24" t="s">
        <v>25</v>
      </c>
      <c r="C23" s="24"/>
      <c r="D23" s="24"/>
      <c r="E23" s="8" t="s">
        <v>13</v>
      </c>
      <c r="F23" s="9">
        <v>1</v>
      </c>
      <c r="G23" s="11">
        <f>G24+G30+G32+G39+G41</f>
        <v>0</v>
      </c>
      <c r="I23" s="13">
        <v>14</v>
      </c>
      <c r="J23" s="14">
        <v>2</v>
      </c>
    </row>
    <row r="24" spans="1:10" ht="42" customHeight="1" x14ac:dyDescent="0.15">
      <c r="A24" s="6"/>
      <c r="B24" s="7"/>
      <c r="C24" s="24" t="s">
        <v>26</v>
      </c>
      <c r="D24" s="24"/>
      <c r="E24" s="8" t="s">
        <v>13</v>
      </c>
      <c r="F24" s="9">
        <v>1</v>
      </c>
      <c r="G24" s="11">
        <f>G25+G26+G27+G28+G29</f>
        <v>0</v>
      </c>
      <c r="I24" s="13">
        <v>15</v>
      </c>
      <c r="J24" s="14">
        <v>3</v>
      </c>
    </row>
    <row r="25" spans="1:10" ht="42" customHeight="1" x14ac:dyDescent="0.15">
      <c r="A25" s="6"/>
      <c r="B25" s="7"/>
      <c r="C25" s="7"/>
      <c r="D25" s="24" t="s">
        <v>27</v>
      </c>
      <c r="E25" s="8" t="s">
        <v>28</v>
      </c>
      <c r="F25" s="9">
        <v>60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29</v>
      </c>
      <c r="E26" s="8" t="s">
        <v>28</v>
      </c>
      <c r="F26" s="9">
        <v>30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30</v>
      </c>
      <c r="E27" s="8" t="s">
        <v>17</v>
      </c>
      <c r="F27" s="9">
        <v>30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31</v>
      </c>
      <c r="E28" s="8" t="s">
        <v>28</v>
      </c>
      <c r="F28" s="9">
        <v>30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24" t="s">
        <v>32</v>
      </c>
      <c r="E29" s="8" t="s">
        <v>28</v>
      </c>
      <c r="F29" s="9">
        <v>30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24" t="s">
        <v>33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34</v>
      </c>
      <c r="E31" s="8" t="s">
        <v>35</v>
      </c>
      <c r="F31" s="10">
        <v>12.3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24" t="s">
        <v>36</v>
      </c>
      <c r="D32" s="24"/>
      <c r="E32" s="8" t="s">
        <v>13</v>
      </c>
      <c r="F32" s="9">
        <v>1</v>
      </c>
      <c r="G32" s="11">
        <f>G33+G34+G35+G36+G37+G38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37</v>
      </c>
      <c r="E33" s="8" t="s">
        <v>35</v>
      </c>
      <c r="F33" s="9">
        <v>70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38</v>
      </c>
      <c r="E34" s="8" t="s">
        <v>35</v>
      </c>
      <c r="F34" s="9">
        <v>2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39</v>
      </c>
      <c r="E35" s="8" t="s">
        <v>35</v>
      </c>
      <c r="F35" s="9">
        <v>3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40</v>
      </c>
      <c r="E36" s="8" t="s">
        <v>35</v>
      </c>
      <c r="F36" s="10">
        <v>13.8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41</v>
      </c>
      <c r="E37" s="8" t="s">
        <v>35</v>
      </c>
      <c r="F37" s="10">
        <v>0.7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42</v>
      </c>
      <c r="E38" s="8" t="s">
        <v>13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24" t="s">
        <v>43</v>
      </c>
      <c r="D39" s="24"/>
      <c r="E39" s="8" t="s">
        <v>13</v>
      </c>
      <c r="F39" s="9">
        <v>1</v>
      </c>
      <c r="G39" s="11">
        <f>G40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44</v>
      </c>
      <c r="E40" s="8" t="s">
        <v>35</v>
      </c>
      <c r="F40" s="10">
        <v>11.8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24" t="s">
        <v>45</v>
      </c>
      <c r="D41" s="24"/>
      <c r="E41" s="8" t="s">
        <v>13</v>
      </c>
      <c r="F41" s="9">
        <v>1</v>
      </c>
      <c r="G41" s="11">
        <f>G42+G43+G44+G45+G46+G47</f>
        <v>0</v>
      </c>
      <c r="I41" s="13">
        <v>32</v>
      </c>
      <c r="J41" s="14">
        <v>3</v>
      </c>
    </row>
    <row r="42" spans="1:10" ht="42" customHeight="1" x14ac:dyDescent="0.15">
      <c r="A42" s="6"/>
      <c r="B42" s="7"/>
      <c r="C42" s="7"/>
      <c r="D42" s="24" t="s">
        <v>46</v>
      </c>
      <c r="E42" s="8" t="s">
        <v>47</v>
      </c>
      <c r="F42" s="9">
        <v>4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48</v>
      </c>
      <c r="E43" s="8" t="s">
        <v>47</v>
      </c>
      <c r="F43" s="9">
        <v>1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49</v>
      </c>
      <c r="E44" s="8" t="s">
        <v>47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50</v>
      </c>
      <c r="E45" s="8" t="s">
        <v>51</v>
      </c>
      <c r="F45" s="9">
        <v>4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52</v>
      </c>
      <c r="E46" s="8" t="s">
        <v>51</v>
      </c>
      <c r="F46" s="9">
        <v>1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53</v>
      </c>
      <c r="E47" s="8" t="s">
        <v>51</v>
      </c>
      <c r="F47" s="9">
        <v>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24" t="s">
        <v>54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54</v>
      </c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55</v>
      </c>
      <c r="E50" s="8" t="s">
        <v>35</v>
      </c>
      <c r="F50" s="9">
        <v>200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24" t="s">
        <v>56</v>
      </c>
      <c r="C51" s="24"/>
      <c r="D51" s="24"/>
      <c r="E51" s="8" t="s">
        <v>13</v>
      </c>
      <c r="F51" s="9">
        <v>1</v>
      </c>
      <c r="G51" s="11">
        <f>G52+G57</f>
        <v>0</v>
      </c>
      <c r="I51" s="13">
        <v>42</v>
      </c>
      <c r="J51" s="14">
        <v>2</v>
      </c>
    </row>
    <row r="52" spans="1:10" ht="42" customHeight="1" x14ac:dyDescent="0.15">
      <c r="A52" s="6"/>
      <c r="B52" s="7"/>
      <c r="C52" s="24" t="s">
        <v>57</v>
      </c>
      <c r="D52" s="24"/>
      <c r="E52" s="8" t="s">
        <v>13</v>
      </c>
      <c r="F52" s="9">
        <v>1</v>
      </c>
      <c r="G52" s="11">
        <f>G53+G54+G55+G56</f>
        <v>0</v>
      </c>
      <c r="I52" s="13">
        <v>43</v>
      </c>
      <c r="J52" s="14">
        <v>3</v>
      </c>
    </row>
    <row r="53" spans="1:10" ht="42" customHeight="1" x14ac:dyDescent="0.15">
      <c r="A53" s="6"/>
      <c r="B53" s="7"/>
      <c r="C53" s="7"/>
      <c r="D53" s="24" t="s">
        <v>58</v>
      </c>
      <c r="E53" s="8" t="s">
        <v>28</v>
      </c>
      <c r="F53" s="9">
        <v>31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7"/>
      <c r="D54" s="24" t="s">
        <v>59</v>
      </c>
      <c r="E54" s="8" t="s">
        <v>17</v>
      </c>
      <c r="F54" s="9">
        <v>380</v>
      </c>
      <c r="G54" s="12"/>
      <c r="I54" s="13">
        <v>45</v>
      </c>
      <c r="J54" s="14">
        <v>4</v>
      </c>
    </row>
    <row r="55" spans="1:10" ht="42" customHeight="1" x14ac:dyDescent="0.15">
      <c r="A55" s="6"/>
      <c r="B55" s="7"/>
      <c r="C55" s="7"/>
      <c r="D55" s="24" t="s">
        <v>60</v>
      </c>
      <c r="E55" s="8" t="s">
        <v>35</v>
      </c>
      <c r="F55" s="9">
        <v>120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61</v>
      </c>
      <c r="E56" s="8" t="s">
        <v>62</v>
      </c>
      <c r="F56" s="9">
        <v>4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24" t="s">
        <v>63</v>
      </c>
      <c r="D57" s="24"/>
      <c r="E57" s="8" t="s">
        <v>13</v>
      </c>
      <c r="F57" s="9">
        <v>1</v>
      </c>
      <c r="G57" s="11">
        <f>G58+G59+G60+G61+G62</f>
        <v>0</v>
      </c>
      <c r="I57" s="13">
        <v>48</v>
      </c>
      <c r="J57" s="14">
        <v>3</v>
      </c>
    </row>
    <row r="58" spans="1:10" ht="42" customHeight="1" x14ac:dyDescent="0.15">
      <c r="A58" s="6"/>
      <c r="B58" s="7"/>
      <c r="C58" s="7"/>
      <c r="D58" s="24" t="s">
        <v>64</v>
      </c>
      <c r="E58" s="8" t="s">
        <v>28</v>
      </c>
      <c r="F58" s="9">
        <v>31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7"/>
      <c r="D59" s="24" t="s">
        <v>64</v>
      </c>
      <c r="E59" s="8" t="s">
        <v>28</v>
      </c>
      <c r="F59" s="9">
        <v>14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65</v>
      </c>
      <c r="E60" s="8" t="s">
        <v>28</v>
      </c>
      <c r="F60" s="9">
        <v>31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7"/>
      <c r="C61" s="7"/>
      <c r="D61" s="24" t="s">
        <v>65</v>
      </c>
      <c r="E61" s="8" t="s">
        <v>28</v>
      </c>
      <c r="F61" s="9">
        <v>14</v>
      </c>
      <c r="G61" s="12"/>
      <c r="I61" s="13">
        <v>52</v>
      </c>
      <c r="J61" s="14">
        <v>4</v>
      </c>
    </row>
    <row r="62" spans="1:10" ht="42" customHeight="1" x14ac:dyDescent="0.15">
      <c r="A62" s="6"/>
      <c r="B62" s="7"/>
      <c r="C62" s="7"/>
      <c r="D62" s="24" t="s">
        <v>66</v>
      </c>
      <c r="E62" s="8" t="s">
        <v>28</v>
      </c>
      <c r="F62" s="10">
        <v>0.15</v>
      </c>
      <c r="G62" s="12"/>
      <c r="I62" s="13">
        <v>53</v>
      </c>
      <c r="J62" s="14">
        <v>4</v>
      </c>
    </row>
    <row r="63" spans="1:10" ht="42" customHeight="1" x14ac:dyDescent="0.15">
      <c r="A63" s="6"/>
      <c r="B63" s="24" t="s">
        <v>67</v>
      </c>
      <c r="C63" s="24"/>
      <c r="D63" s="24"/>
      <c r="E63" s="8" t="s">
        <v>13</v>
      </c>
      <c r="F63" s="9">
        <v>1</v>
      </c>
      <c r="G63" s="11">
        <f>G64</f>
        <v>0</v>
      </c>
      <c r="I63" s="13">
        <v>54</v>
      </c>
      <c r="J63" s="14">
        <v>2</v>
      </c>
    </row>
    <row r="64" spans="1:10" ht="42" customHeight="1" x14ac:dyDescent="0.15">
      <c r="A64" s="6"/>
      <c r="B64" s="7"/>
      <c r="C64" s="24" t="s">
        <v>67</v>
      </c>
      <c r="D64" s="24"/>
      <c r="E64" s="8" t="s">
        <v>13</v>
      </c>
      <c r="F64" s="9">
        <v>1</v>
      </c>
      <c r="G64" s="11">
        <f>G65</f>
        <v>0</v>
      </c>
      <c r="I64" s="13">
        <v>55</v>
      </c>
      <c r="J64" s="14">
        <v>3</v>
      </c>
    </row>
    <row r="65" spans="1:10" ht="42" customHeight="1" x14ac:dyDescent="0.15">
      <c r="A65" s="6"/>
      <c r="B65" s="7"/>
      <c r="C65" s="7"/>
      <c r="D65" s="24" t="s">
        <v>68</v>
      </c>
      <c r="E65" s="8" t="s">
        <v>28</v>
      </c>
      <c r="F65" s="9">
        <v>35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24" t="s">
        <v>69</v>
      </c>
      <c r="C66" s="24"/>
      <c r="D66" s="24"/>
      <c r="E66" s="8" t="s">
        <v>13</v>
      </c>
      <c r="F66" s="9">
        <v>1</v>
      </c>
      <c r="G66" s="11">
        <f>G67</f>
        <v>0</v>
      </c>
      <c r="I66" s="13">
        <v>57</v>
      </c>
      <c r="J66" s="14">
        <v>2</v>
      </c>
    </row>
    <row r="67" spans="1:10" ht="42" customHeight="1" x14ac:dyDescent="0.15">
      <c r="A67" s="6"/>
      <c r="B67" s="7"/>
      <c r="C67" s="24" t="s">
        <v>70</v>
      </c>
      <c r="D67" s="24"/>
      <c r="E67" s="8" t="s">
        <v>13</v>
      </c>
      <c r="F67" s="9">
        <v>1</v>
      </c>
      <c r="G67" s="11">
        <f>G68+G69+G70+G71</f>
        <v>0</v>
      </c>
      <c r="I67" s="13">
        <v>58</v>
      </c>
      <c r="J67" s="14">
        <v>3</v>
      </c>
    </row>
    <row r="68" spans="1:10" ht="42" customHeight="1" x14ac:dyDescent="0.15">
      <c r="A68" s="6"/>
      <c r="B68" s="7"/>
      <c r="C68" s="7"/>
      <c r="D68" s="24" t="s">
        <v>71</v>
      </c>
      <c r="E68" s="8" t="s">
        <v>72</v>
      </c>
      <c r="F68" s="9">
        <v>20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7"/>
      <c r="D69" s="24" t="s">
        <v>71</v>
      </c>
      <c r="E69" s="8" t="s">
        <v>72</v>
      </c>
      <c r="F69" s="9">
        <v>3</v>
      </c>
      <c r="G69" s="12"/>
      <c r="I69" s="13">
        <v>60</v>
      </c>
      <c r="J69" s="14">
        <v>4</v>
      </c>
    </row>
    <row r="70" spans="1:10" ht="42" customHeight="1" x14ac:dyDescent="0.15">
      <c r="A70" s="6"/>
      <c r="B70" s="7"/>
      <c r="C70" s="7"/>
      <c r="D70" s="24" t="s">
        <v>73</v>
      </c>
      <c r="E70" s="8" t="s">
        <v>72</v>
      </c>
      <c r="F70" s="9">
        <v>60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7"/>
      <c r="C71" s="7"/>
      <c r="D71" s="24" t="s">
        <v>73</v>
      </c>
      <c r="E71" s="8" t="s">
        <v>72</v>
      </c>
      <c r="F71" s="9">
        <v>15</v>
      </c>
      <c r="G71" s="12"/>
      <c r="I71" s="13">
        <v>62</v>
      </c>
      <c r="J71" s="14">
        <v>4</v>
      </c>
    </row>
    <row r="72" spans="1:10" ht="42" customHeight="1" x14ac:dyDescent="0.15">
      <c r="A72" s="23" t="s">
        <v>74</v>
      </c>
      <c r="B72" s="24"/>
      <c r="C72" s="24"/>
      <c r="D72" s="24"/>
      <c r="E72" s="8" t="s">
        <v>13</v>
      </c>
      <c r="F72" s="9">
        <v>1</v>
      </c>
      <c r="G72" s="11">
        <f>G11+G23+G48+G51+G63+G66</f>
        <v>0</v>
      </c>
      <c r="I72" s="13">
        <v>63</v>
      </c>
      <c r="J72" s="14">
        <v>20</v>
      </c>
    </row>
    <row r="73" spans="1:10" ht="42" customHeight="1" x14ac:dyDescent="0.15">
      <c r="A73" s="23" t="s">
        <v>75</v>
      </c>
      <c r="B73" s="24"/>
      <c r="C73" s="24"/>
      <c r="D73" s="24"/>
      <c r="E73" s="8" t="s">
        <v>13</v>
      </c>
      <c r="F73" s="9">
        <v>1</v>
      </c>
      <c r="G73" s="11">
        <f>G74</f>
        <v>0</v>
      </c>
      <c r="I73" s="13">
        <v>64</v>
      </c>
      <c r="J73" s="14">
        <v>200</v>
      </c>
    </row>
    <row r="74" spans="1:10" ht="42" customHeight="1" x14ac:dyDescent="0.15">
      <c r="A74" s="6"/>
      <c r="B74" s="24" t="s">
        <v>76</v>
      </c>
      <c r="C74" s="24"/>
      <c r="D74" s="24"/>
      <c r="E74" s="8" t="s">
        <v>13</v>
      </c>
      <c r="F74" s="9">
        <v>1</v>
      </c>
      <c r="G74" s="12"/>
      <c r="I74" s="13">
        <v>65</v>
      </c>
      <c r="J74" s="14"/>
    </row>
    <row r="75" spans="1:10" ht="42" customHeight="1" x14ac:dyDescent="0.15">
      <c r="A75" s="23" t="s">
        <v>77</v>
      </c>
      <c r="B75" s="24"/>
      <c r="C75" s="24"/>
      <c r="D75" s="24"/>
      <c r="E75" s="8" t="s">
        <v>13</v>
      </c>
      <c r="F75" s="9">
        <v>1</v>
      </c>
      <c r="G75" s="11">
        <f>G72+G73</f>
        <v>0</v>
      </c>
      <c r="I75" s="13">
        <v>66</v>
      </c>
      <c r="J75" s="14"/>
    </row>
    <row r="76" spans="1:10" ht="42" customHeight="1" x14ac:dyDescent="0.15">
      <c r="A76" s="6"/>
      <c r="B76" s="24" t="s">
        <v>78</v>
      </c>
      <c r="C76" s="24"/>
      <c r="D76" s="24"/>
      <c r="E76" s="8" t="s">
        <v>13</v>
      </c>
      <c r="F76" s="9">
        <v>1</v>
      </c>
      <c r="G76" s="12"/>
      <c r="I76" s="13">
        <v>67</v>
      </c>
      <c r="J76" s="14">
        <v>210</v>
      </c>
    </row>
    <row r="77" spans="1:10" ht="42" customHeight="1" x14ac:dyDescent="0.15">
      <c r="A77" s="23" t="s">
        <v>79</v>
      </c>
      <c r="B77" s="24"/>
      <c r="C77" s="24"/>
      <c r="D77" s="24"/>
      <c r="E77" s="8" t="s">
        <v>13</v>
      </c>
      <c r="F77" s="9">
        <v>1</v>
      </c>
      <c r="G77" s="11">
        <f>G72+G73+G76</f>
        <v>0</v>
      </c>
      <c r="I77" s="13">
        <v>68</v>
      </c>
      <c r="J77" s="14"/>
    </row>
    <row r="78" spans="1:10" ht="42" customHeight="1" x14ac:dyDescent="0.15">
      <c r="A78" s="6"/>
      <c r="B78" s="24" t="s">
        <v>80</v>
      </c>
      <c r="C78" s="24"/>
      <c r="D78" s="24"/>
      <c r="E78" s="8" t="s">
        <v>13</v>
      </c>
      <c r="F78" s="9">
        <v>1</v>
      </c>
      <c r="G78" s="12"/>
      <c r="I78" s="13">
        <v>69</v>
      </c>
      <c r="J78" s="14">
        <v>220</v>
      </c>
    </row>
    <row r="79" spans="1:10" ht="42" customHeight="1" x14ac:dyDescent="0.15">
      <c r="A79" s="23" t="s">
        <v>81</v>
      </c>
      <c r="B79" s="24"/>
      <c r="C79" s="24"/>
      <c r="D79" s="24"/>
      <c r="E79" s="8" t="s">
        <v>13</v>
      </c>
      <c r="F79" s="9">
        <v>1</v>
      </c>
      <c r="G79" s="11">
        <f>G77+G78</f>
        <v>0</v>
      </c>
      <c r="I79" s="13">
        <v>70</v>
      </c>
      <c r="J79" s="14">
        <v>30</v>
      </c>
    </row>
    <row r="80" spans="1:10" ht="42" customHeight="1" x14ac:dyDescent="0.15">
      <c r="A80" s="25" t="s">
        <v>82</v>
      </c>
      <c r="B80" s="26"/>
      <c r="C80" s="26"/>
      <c r="D80" s="26"/>
      <c r="E80" s="15" t="s">
        <v>83</v>
      </c>
      <c r="F80" s="16" t="s">
        <v>83</v>
      </c>
      <c r="G80" s="17">
        <f>G79</f>
        <v>0</v>
      </c>
      <c r="I80" s="18">
        <v>71</v>
      </c>
      <c r="J80" s="18">
        <v>90</v>
      </c>
    </row>
  </sheetData>
  <sheetProtection sheet="1"/>
  <mergeCells count="77">
    <mergeCell ref="A79:D79"/>
    <mergeCell ref="A80:D80"/>
    <mergeCell ref="B74:D74"/>
    <mergeCell ref="A75:D75"/>
    <mergeCell ref="B76:D76"/>
    <mergeCell ref="A77:D77"/>
    <mergeCell ref="B78:D78"/>
    <mergeCell ref="D69"/>
    <mergeCell ref="D70"/>
    <mergeCell ref="D71"/>
    <mergeCell ref="A72:D72"/>
    <mergeCell ref="A73:D73"/>
    <mergeCell ref="C64:D64"/>
    <mergeCell ref="D65"/>
    <mergeCell ref="B66:D66"/>
    <mergeCell ref="C67:D67"/>
    <mergeCell ref="D68"/>
    <mergeCell ref="D59"/>
    <mergeCell ref="D60"/>
    <mergeCell ref="D61"/>
    <mergeCell ref="D62"/>
    <mergeCell ref="B63:D63"/>
    <mergeCell ref="D54"/>
    <mergeCell ref="D55"/>
    <mergeCell ref="D56"/>
    <mergeCell ref="C57:D57"/>
    <mergeCell ref="D58"/>
    <mergeCell ref="C49:D49"/>
    <mergeCell ref="D50"/>
    <mergeCell ref="B51:D51"/>
    <mergeCell ref="C52:D52"/>
    <mergeCell ref="D53"/>
    <mergeCell ref="D44"/>
    <mergeCell ref="D45"/>
    <mergeCell ref="D46"/>
    <mergeCell ref="D47"/>
    <mergeCell ref="B48:D48"/>
    <mergeCell ref="C39:D39"/>
    <mergeCell ref="D40"/>
    <mergeCell ref="C41:D41"/>
    <mergeCell ref="D42"/>
    <mergeCell ref="D43"/>
    <mergeCell ref="D34"/>
    <mergeCell ref="D35"/>
    <mergeCell ref="D36"/>
    <mergeCell ref="D37"/>
    <mergeCell ref="D38"/>
    <mergeCell ref="D29"/>
    <mergeCell ref="C30:D30"/>
    <mergeCell ref="D31"/>
    <mergeCell ref="C32:D32"/>
    <mergeCell ref="D33"/>
    <mergeCell ref="C24:D24"/>
    <mergeCell ref="D25"/>
    <mergeCell ref="D26"/>
    <mergeCell ref="D27"/>
    <mergeCell ref="D28"/>
    <mergeCell ref="D19"/>
    <mergeCell ref="D20"/>
    <mergeCell ref="C21:D21"/>
    <mergeCell ref="D22"/>
    <mergeCell ref="B23:D23"/>
    <mergeCell ref="D14"/>
    <mergeCell ref="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Iwamoto Minoru</cp:lastModifiedBy>
  <dcterms:created xsi:type="dcterms:W3CDTF">2020-08-14T09:18:47Z</dcterms:created>
  <dcterms:modified xsi:type="dcterms:W3CDTF">2020-08-14T09:19:37Z</dcterms:modified>
</cp:coreProperties>
</file>